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" windowWidth="15480" windowHeight="9360"/>
  </bookViews>
  <sheets>
    <sheet name="Лист1" sheetId="1" r:id="rId1"/>
  </sheets>
  <definedNames>
    <definedName name="_xlnm.Print_Area" localSheetId="0">Лист1!$A$1:$T$75</definedName>
  </definedNames>
  <calcPr calcId="125725"/>
</workbook>
</file>

<file path=xl/calcChain.xml><?xml version="1.0" encoding="utf-8"?>
<calcChain xmlns="http://schemas.openxmlformats.org/spreadsheetml/2006/main">
  <c r="G71" i="1"/>
  <c r="H74"/>
  <c r="I74"/>
  <c r="J74"/>
  <c r="K74"/>
  <c r="L74"/>
  <c r="H73"/>
  <c r="I73"/>
  <c r="J73"/>
  <c r="K73"/>
  <c r="L73"/>
  <c r="G73"/>
  <c r="G74"/>
  <c r="H72"/>
  <c r="I72"/>
  <c r="J72"/>
  <c r="K72"/>
  <c r="L72"/>
  <c r="G72"/>
  <c r="H68"/>
  <c r="I68"/>
  <c r="J68"/>
  <c r="K68"/>
  <c r="L68"/>
  <c r="G68"/>
  <c r="G69"/>
  <c r="H67"/>
  <c r="I67"/>
  <c r="J67"/>
  <c r="K67"/>
  <c r="L67"/>
  <c r="G67"/>
  <c r="H44"/>
  <c r="I44"/>
  <c r="J44"/>
  <c r="K44"/>
  <c r="L44"/>
  <c r="G44"/>
  <c r="H43"/>
  <c r="I43"/>
  <c r="J43"/>
  <c r="K43"/>
  <c r="L43"/>
  <c r="G43"/>
  <c r="H42"/>
  <c r="I42"/>
  <c r="J42"/>
  <c r="K42"/>
  <c r="L42"/>
  <c r="G42"/>
  <c r="G61"/>
  <c r="G62"/>
  <c r="G63"/>
  <c r="G64"/>
  <c r="G60"/>
  <c r="G56"/>
  <c r="G57"/>
  <c r="G58"/>
  <c r="G59"/>
  <c r="G55"/>
  <c r="G46"/>
  <c r="G47"/>
  <c r="G48"/>
  <c r="G49"/>
  <c r="G45"/>
  <c r="H36"/>
  <c r="I36"/>
  <c r="J36"/>
  <c r="K36"/>
  <c r="L36"/>
  <c r="H35"/>
  <c r="I35"/>
  <c r="J35"/>
  <c r="K35"/>
  <c r="L35"/>
  <c r="H34"/>
  <c r="I34"/>
  <c r="J34"/>
  <c r="K34"/>
  <c r="L34"/>
  <c r="H33"/>
  <c r="I33"/>
  <c r="J33"/>
  <c r="K33"/>
  <c r="L33"/>
  <c r="G33"/>
  <c r="G34"/>
  <c r="G35"/>
  <c r="G36"/>
  <c r="H32"/>
  <c r="I32"/>
  <c r="J32"/>
  <c r="K32"/>
  <c r="L32"/>
  <c r="G32"/>
  <c r="G17"/>
  <c r="H20"/>
  <c r="I20"/>
  <c r="J20"/>
  <c r="K20"/>
  <c r="L20"/>
  <c r="G20"/>
  <c r="G18"/>
  <c r="H19"/>
  <c r="I19"/>
  <c r="J19"/>
  <c r="K19"/>
  <c r="L19"/>
  <c r="G19"/>
  <c r="G30"/>
  <c r="G31"/>
  <c r="G29"/>
  <c r="G22"/>
  <c r="G23"/>
  <c r="G26"/>
  <c r="G25"/>
  <c r="G24"/>
  <c r="J28"/>
  <c r="J27" s="1"/>
  <c r="I23"/>
  <c r="L18"/>
  <c r="L17" s="1"/>
  <c r="I46"/>
  <c r="I45" s="1"/>
  <c r="J46"/>
  <c r="J45" s="1"/>
  <c r="K46"/>
  <c r="L46"/>
  <c r="H46"/>
  <c r="H45" s="1"/>
  <c r="I56"/>
  <c r="I55" s="1"/>
  <c r="J56"/>
  <c r="J55" s="1"/>
  <c r="K56"/>
  <c r="K55" s="1"/>
  <c r="L56"/>
  <c r="L55" s="1"/>
  <c r="H56"/>
  <c r="H55" s="1"/>
  <c r="O50"/>
  <c r="I51"/>
  <c r="I50" s="1"/>
  <c r="J51"/>
  <c r="J50" s="1"/>
  <c r="K51"/>
  <c r="K50" s="1"/>
  <c r="L51"/>
  <c r="L50" s="1"/>
  <c r="H51"/>
  <c r="H50" s="1"/>
  <c r="G52"/>
  <c r="G53"/>
  <c r="G54"/>
  <c r="H28"/>
  <c r="H27" s="1"/>
  <c r="I28"/>
  <c r="I27" s="1"/>
  <c r="K28"/>
  <c r="K27" s="1"/>
  <c r="L28"/>
  <c r="L27" s="1"/>
  <c r="G28"/>
  <c r="G27" s="1"/>
  <c r="K23"/>
  <c r="K22" s="1"/>
  <c r="L23"/>
  <c r="L22" s="1"/>
  <c r="L61"/>
  <c r="L60" s="1"/>
  <c r="K61"/>
  <c r="K60" s="1"/>
  <c r="J61"/>
  <c r="J60" s="1"/>
  <c r="I61"/>
  <c r="I60" s="1"/>
  <c r="H61"/>
  <c r="H60" s="1"/>
  <c r="L45"/>
  <c r="K45"/>
  <c r="J23"/>
  <c r="J22" s="1"/>
  <c r="I22"/>
  <c r="H23"/>
  <c r="H22" s="1"/>
  <c r="H41" l="1"/>
  <c r="H40" s="1"/>
  <c r="K41"/>
  <c r="K40" s="1"/>
  <c r="K18"/>
  <c r="K17" s="1"/>
  <c r="I41"/>
  <c r="I40" s="1"/>
  <c r="G51"/>
  <c r="J41"/>
  <c r="J40" s="1"/>
  <c r="L41"/>
  <c r="L40" s="1"/>
  <c r="J18"/>
  <c r="J17" s="1"/>
  <c r="I18"/>
  <c r="I17" s="1"/>
  <c r="H18"/>
  <c r="H17" s="1"/>
  <c r="G50"/>
  <c r="G41" l="1"/>
  <c r="G40" s="1"/>
  <c r="H66"/>
  <c r="H65" s="1"/>
  <c r="K71" l="1"/>
  <c r="K70" s="1"/>
  <c r="H71" l="1"/>
  <c r="H70" s="1"/>
  <c r="G66"/>
  <c r="G65" s="1"/>
  <c r="J71"/>
  <c r="J70" s="1"/>
  <c r="J66"/>
  <c r="J65" s="1"/>
  <c r="I71"/>
  <c r="I66"/>
  <c r="I65" s="1"/>
  <c r="K66"/>
  <c r="K65" s="1"/>
  <c r="L71"/>
  <c r="L70" s="1"/>
  <c r="L66"/>
  <c r="L65" s="1"/>
  <c r="I70" l="1"/>
  <c r="G70" l="1"/>
</calcChain>
</file>

<file path=xl/sharedStrings.xml><?xml version="1.0" encoding="utf-8"?>
<sst xmlns="http://schemas.openxmlformats.org/spreadsheetml/2006/main" count="164" uniqueCount="66">
  <si>
    <t>№ п/п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</si>
  <si>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</si>
  <si>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</si>
  <si>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</si>
  <si>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</si>
  <si>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</si>
  <si>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Наименование</t>
  </si>
  <si>
    <t>Единица измере-ния</t>
  </si>
  <si>
    <t>Значение</t>
  </si>
  <si>
    <t>Всего:</t>
  </si>
  <si>
    <t>1.Местный бюджет, в том числе:</t>
  </si>
  <si>
    <t>1.1 налоговые и неналоговые доходы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</si>
  <si>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</si>
  <si>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</si>
  <si>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</si>
  <si>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</si>
  <si>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</si>
  <si>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</si>
  <si>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ед.</t>
  </si>
  <si>
    <t>Итого по муниципальной программе</t>
  </si>
  <si>
    <t xml:space="preserve">Наименование
мероприятия муниципальной программы  (далее – муници-пальная  программа)
</t>
  </si>
  <si>
    <t>2. Иные источники, в том числе:</t>
  </si>
  <si>
    <t xml:space="preserve">1.2. целевые средства </t>
  </si>
  <si>
    <t>Итого по подпрограмме2 муниципальной программы</t>
  </si>
  <si>
    <t xml:space="preserve">муниципальной программы Исилькульского городского поселения Исилькульского муниципального района Омской области </t>
  </si>
  <si>
    <t xml:space="preserve">Ответст-венный ис-полнитель за реализа-цию меро-приятия муници-пальной программы </t>
  </si>
  <si>
    <t>Целевые индикаторы реализации мероприятия (группы мероприятий) муниципальной программы</t>
  </si>
  <si>
    <t>2. Иные источники</t>
  </si>
  <si>
    <t xml:space="preserve"> Администрация Исилькульского городского поселения</t>
  </si>
  <si>
    <t>Х</t>
  </si>
  <si>
    <t>1.1.1.</t>
  </si>
  <si>
    <t>1.1.2.</t>
  </si>
  <si>
    <t>2.1.1.</t>
  </si>
  <si>
    <t>2.1.2.</t>
  </si>
  <si>
    <t>2.1.3.</t>
  </si>
  <si>
    <t>Количество отремонтированных дворовых территорий</t>
  </si>
  <si>
    <t xml:space="preserve">МЕРОПРИЯТИЯ
</t>
  </si>
  <si>
    <t xml:space="preserve">1.2. целевые средства  </t>
  </si>
  <si>
    <t>Формирование современной городской среды, в том числе благоустройство дворовых территорий многоквартирных домов</t>
  </si>
  <si>
    <t>Благоустройство дворовых территорий многоквартирных домов</t>
  </si>
  <si>
    <t>Обустройство мест массового отдыха населения (городских парков)</t>
  </si>
  <si>
    <t>Приложение №11</t>
  </si>
  <si>
    <t>"Формирование комфортной городской среды""</t>
  </si>
  <si>
    <t>Цель муниципальной программы "Повышение уровня благоустройства Исилькульского городского поселения"</t>
  </si>
  <si>
    <t>Задача 1 муниципальной программы 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</si>
  <si>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Наименование подпрограммы № 1 "Благоустройство дворовых территорий многоквартирных домов"</t>
  </si>
  <si>
    <t xml:space="preserve">Цель подпрограммы № 1 муниципальной программы </t>
  </si>
  <si>
    <t xml:space="preserve">Задача 1 подпрограммы 1:  повышение уровня благоустройства дворовых территорий многоквартирных домов
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</si>
  <si>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
</t>
  </si>
  <si>
    <t>Наименование подпрограммы № 2 "Благоустройство общественных территорий"</t>
  </si>
  <si>
    <t>Цель подпрограммы № 2 муниципальной программы ""</t>
  </si>
  <si>
    <t xml:space="preserve">Задача 1 подпрограммы 2:   повышение уровня благоустройства общественных территорий
</t>
  </si>
  <si>
    <t>Формирование современной городской среды, в том числе благоустройство общественных территорий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</si>
  <si>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</si>
  <si>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Благоустройство общественных территорий</t>
  </si>
  <si>
    <t xml:space="preserve">к муниципальной программе Исилькульского городского 
поселения Исилькульского муниципального района                                                                                        Омской области «Формирование комфортной городской среды»                      от 22 ноября 2017 года № 567 
  </t>
  </si>
  <si>
    <t>ед</t>
  </si>
  <si>
    <t>Количество общественных территорий, на которых выполнены работы по благоустройству</t>
  </si>
  <si>
    <t>Доля населения Исилькулького городского поселения, проживающего в многоквартирных домах с благоустроенными дворовыми территориями</t>
  </si>
  <si>
    <t>%</t>
  </si>
  <si>
    <t>Количество наиболее посещаемых общественных территорий (городских парков, на которых выполнены работы по благоустройству</t>
  </si>
  <si>
    <t>5</t>
  </si>
  <si>
    <t>7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</si>
  <si>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 145667 м2</t>
  </si>
  <si>
    <t>77</t>
  </si>
  <si>
    <t>Количество дворовых территорий многоквартирных домов, на которых выполнены работы по благоустройству 137 дворовых территорий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</si>
</sst>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3" fontId="6" fillId="2" borderId="3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horizontal="center" vertical="top" wrapText="1"/>
    </xf>
    <xf numFmtId="3" fontId="6" fillId="2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/>
    <xf numFmtId="0" fontId="3" fillId="2" borderId="1" xfId="0" applyFont="1" applyFill="1" applyBorder="1"/>
    <xf numFmtId="49" fontId="3" fillId="2" borderId="5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14" fontId="3" fillId="2" borderId="3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4" fontId="3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14" fontId="3" fillId="2" borderId="4" xfId="0" applyNumberFormat="1" applyFont="1" applyFill="1" applyBorder="1" applyAlignment="1">
      <alignment horizontal="center" vertical="top"/>
    </xf>
    <xf numFmtId="14" fontId="3" fillId="2" borderId="2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2"/>
  <sheetViews>
    <sheetView tabSelected="1" view="pageBreakPreview" topLeftCell="A61" zoomScale="77" zoomScaleNormal="100" zoomScaleSheetLayoutView="77" workbookViewId="0">
      <selection activeCell="A15" sqref="A15:T15"/>
    </sheetView>
  </sheetViews>
  <sheetFormatPr defaultColWidth="9.140625" defaultRowHeight="15"/>
  <cols>
    <col min="1" max="1" width="10.85546875" style="4" customWidth="1"/>
    <col min="2" max="2" width="18.140625" style="4" customWidth="1"/>
    <col min="3" max="4" width="10.5703125" style="4" bestFit="1" customWidth="1"/>
    <col min="5" max="5" width="15.28515625" style="4" customWidth="1"/>
    <col min="6" max="6" width="18.7109375" style="4" customWidth="1"/>
    <col min="7" max="7" width="17.42578125" style="4" customWidth="1"/>
    <col min="8" max="8" width="15.28515625" style="4" customWidth="1"/>
    <col min="9" max="9" width="15" style="4" customWidth="1"/>
    <col min="10" max="10" width="15.140625" style="4" customWidth="1"/>
    <col min="11" max="11" width="17.7109375" style="10" customWidth="1"/>
    <col min="12" max="12" width="14.5703125" style="4" customWidth="1"/>
    <col min="13" max="13" width="14.7109375" style="4" customWidth="1"/>
    <col min="14" max="14" width="6.28515625" style="4" customWidth="1"/>
    <col min="15" max="15" width="9.7109375" style="4" customWidth="1"/>
    <col min="16" max="16" width="13.7109375" style="4" bestFit="1" customWidth="1"/>
    <col min="17" max="17" width="13.7109375" style="10" bestFit="1" customWidth="1"/>
    <col min="18" max="20" width="13.7109375" style="4" bestFit="1" customWidth="1"/>
    <col min="21" max="21" width="41.5703125" style="4" customWidth="1"/>
    <col min="22" max="23" width="9.140625" style="4"/>
    <col min="24" max="24" width="11.28515625" style="4" bestFit="1" customWidth="1"/>
    <col min="25" max="16384" width="9.140625" style="4"/>
  </cols>
  <sheetData>
    <row r="1" spans="1:20">
      <c r="Q1" s="27" t="s">
        <v>41</v>
      </c>
      <c r="R1" s="27"/>
      <c r="S1" s="27"/>
      <c r="T1" s="27"/>
    </row>
    <row r="2" spans="1:20" ht="58.5" customHeight="1">
      <c r="P2" s="21" t="s">
        <v>55</v>
      </c>
      <c r="Q2" s="21"/>
      <c r="R2" s="21"/>
      <c r="S2" s="21"/>
      <c r="T2" s="21"/>
    </row>
    <row r="3" spans="1:20">
      <c r="A3" s="68" t="s">
        <v>36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</row>
    <row r="4" spans="1:20" ht="15.75">
      <c r="A4" s="69" t="s">
        <v>24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0" ht="15.75">
      <c r="A5" s="69" t="s">
        <v>42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spans="1:20" ht="5.25" customHeight="1"/>
    <row r="7" spans="1:20" ht="66.75" customHeight="1">
      <c r="A7" s="67" t="s">
        <v>0</v>
      </c>
      <c r="B7" s="66" t="s">
        <v>20</v>
      </c>
      <c r="C7" s="66" t="s">
        <v>1</v>
      </c>
      <c r="D7" s="66"/>
      <c r="E7" s="66" t="s">
        <v>25</v>
      </c>
      <c r="F7" s="67" t="s">
        <v>3</v>
      </c>
      <c r="G7" s="67"/>
      <c r="H7" s="67"/>
      <c r="I7" s="67"/>
      <c r="J7" s="67"/>
      <c r="K7" s="67"/>
      <c r="L7" s="67"/>
      <c r="M7" s="66" t="s">
        <v>26</v>
      </c>
      <c r="N7" s="66"/>
      <c r="O7" s="66"/>
      <c r="P7" s="66"/>
      <c r="Q7" s="66"/>
      <c r="R7" s="66"/>
      <c r="S7" s="66"/>
      <c r="T7" s="66"/>
    </row>
    <row r="8" spans="1:20" ht="29.25" customHeight="1">
      <c r="A8" s="67"/>
      <c r="B8" s="66"/>
      <c r="C8" s="66" t="s">
        <v>15</v>
      </c>
      <c r="D8" s="66" t="s">
        <v>16</v>
      </c>
      <c r="E8" s="66"/>
      <c r="F8" s="66" t="s">
        <v>2</v>
      </c>
      <c r="G8" s="67" t="s">
        <v>4</v>
      </c>
      <c r="H8" s="67" t="s">
        <v>5</v>
      </c>
      <c r="I8" s="67"/>
      <c r="J8" s="67"/>
      <c r="K8" s="67"/>
      <c r="L8" s="67"/>
      <c r="M8" s="66" t="s">
        <v>6</v>
      </c>
      <c r="N8" s="66" t="s">
        <v>7</v>
      </c>
      <c r="O8" s="67" t="s">
        <v>8</v>
      </c>
      <c r="P8" s="67"/>
      <c r="Q8" s="67"/>
      <c r="R8" s="67"/>
      <c r="S8" s="67"/>
      <c r="T8" s="67"/>
    </row>
    <row r="9" spans="1:20" ht="30" customHeight="1">
      <c r="A9" s="67"/>
      <c r="B9" s="66"/>
      <c r="C9" s="66"/>
      <c r="D9" s="66"/>
      <c r="E9" s="66"/>
      <c r="F9" s="66"/>
      <c r="G9" s="67"/>
      <c r="H9" s="67"/>
      <c r="I9" s="67"/>
      <c r="J9" s="67"/>
      <c r="K9" s="67"/>
      <c r="L9" s="67"/>
      <c r="M9" s="66"/>
      <c r="N9" s="66"/>
      <c r="O9" s="7" t="s">
        <v>4</v>
      </c>
      <c r="P9" s="67"/>
      <c r="Q9" s="67"/>
      <c r="R9" s="67"/>
      <c r="S9" s="67"/>
      <c r="T9" s="67"/>
    </row>
    <row r="10" spans="1:20" ht="24" customHeight="1">
      <c r="A10" s="67"/>
      <c r="B10" s="66"/>
      <c r="C10" s="66"/>
      <c r="D10" s="66"/>
      <c r="E10" s="66"/>
      <c r="F10" s="66"/>
      <c r="G10" s="67"/>
      <c r="H10" s="7">
        <v>2018</v>
      </c>
      <c r="I10" s="7">
        <v>2019</v>
      </c>
      <c r="J10" s="7">
        <v>2020</v>
      </c>
      <c r="K10" s="11">
        <v>2021</v>
      </c>
      <c r="L10" s="7">
        <v>2022</v>
      </c>
      <c r="M10" s="2"/>
      <c r="N10" s="2"/>
      <c r="O10" s="7"/>
      <c r="P10" s="7">
        <v>2018</v>
      </c>
      <c r="Q10" s="11">
        <v>2019</v>
      </c>
      <c r="R10" s="7">
        <v>2020</v>
      </c>
      <c r="S10" s="7">
        <v>2021</v>
      </c>
      <c r="T10" s="7">
        <v>2022</v>
      </c>
    </row>
    <row r="11" spans="1:20" ht="24" customHeight="1">
      <c r="A11" s="66">
        <v>1</v>
      </c>
      <c r="B11" s="66"/>
      <c r="C11" s="2">
        <v>2</v>
      </c>
      <c r="D11" s="2">
        <v>3</v>
      </c>
      <c r="E11" s="2">
        <v>4</v>
      </c>
      <c r="F11" s="2">
        <v>5</v>
      </c>
      <c r="G11" s="2">
        <v>6</v>
      </c>
      <c r="H11" s="2">
        <v>7</v>
      </c>
      <c r="I11" s="2">
        <v>8</v>
      </c>
      <c r="J11" s="2">
        <v>9</v>
      </c>
      <c r="K11" s="12">
        <v>10</v>
      </c>
      <c r="L11" s="2">
        <v>11</v>
      </c>
      <c r="M11" s="12">
        <v>12</v>
      </c>
      <c r="N11" s="18">
        <v>13</v>
      </c>
      <c r="O11" s="12">
        <v>14</v>
      </c>
      <c r="P11" s="18">
        <v>15</v>
      </c>
      <c r="Q11" s="12">
        <v>16</v>
      </c>
      <c r="R11" s="18">
        <v>17</v>
      </c>
      <c r="S11" s="12">
        <v>18</v>
      </c>
      <c r="T11" s="18">
        <v>19</v>
      </c>
    </row>
    <row r="12" spans="1:20" ht="21" customHeight="1">
      <c r="A12" s="72" t="s">
        <v>43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</row>
    <row r="13" spans="1:20" ht="20.25" customHeight="1">
      <c r="A13" s="34" t="s">
        <v>44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</row>
    <row r="14" spans="1:20" ht="17.25" customHeight="1">
      <c r="A14" s="34" t="s">
        <v>45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</row>
    <row r="15" spans="1:20" ht="18" customHeight="1">
      <c r="A15" s="34" t="s">
        <v>46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</row>
    <row r="16" spans="1:20" ht="21" customHeight="1">
      <c r="A16" s="34" t="s">
        <v>47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</row>
    <row r="17" spans="1:20" ht="16.149999999999999" customHeight="1">
      <c r="A17" s="23" t="s">
        <v>12</v>
      </c>
      <c r="B17" s="71" t="s">
        <v>38</v>
      </c>
      <c r="C17" s="22">
        <v>2018</v>
      </c>
      <c r="D17" s="22">
        <v>2022</v>
      </c>
      <c r="E17" s="22" t="s">
        <v>28</v>
      </c>
      <c r="F17" s="19" t="s">
        <v>9</v>
      </c>
      <c r="G17" s="13">
        <f>H17+I17+K17+J17+L17</f>
        <v>1255000</v>
      </c>
      <c r="H17" s="13">
        <f t="shared" ref="H17:L17" si="0">H18</f>
        <v>251000</v>
      </c>
      <c r="I17" s="13">
        <f t="shared" si="0"/>
        <v>251000</v>
      </c>
      <c r="J17" s="13">
        <f t="shared" si="0"/>
        <v>251000</v>
      </c>
      <c r="K17" s="13">
        <f t="shared" si="0"/>
        <v>251000</v>
      </c>
      <c r="L17" s="13">
        <f t="shared" si="0"/>
        <v>251000</v>
      </c>
      <c r="M17" s="22" t="s">
        <v>17</v>
      </c>
      <c r="N17" s="22" t="s">
        <v>17</v>
      </c>
      <c r="O17" s="22" t="s">
        <v>17</v>
      </c>
      <c r="P17" s="22" t="s">
        <v>17</v>
      </c>
      <c r="Q17" s="22" t="s">
        <v>17</v>
      </c>
      <c r="R17" s="22" t="s">
        <v>17</v>
      </c>
      <c r="S17" s="22" t="s">
        <v>17</v>
      </c>
      <c r="T17" s="22" t="s">
        <v>17</v>
      </c>
    </row>
    <row r="18" spans="1:20" ht="45">
      <c r="A18" s="23"/>
      <c r="B18" s="71"/>
      <c r="C18" s="22"/>
      <c r="D18" s="22"/>
      <c r="E18" s="22"/>
      <c r="F18" s="19" t="s">
        <v>10</v>
      </c>
      <c r="G18" s="13">
        <f>G19+G20</f>
        <v>1255000</v>
      </c>
      <c r="H18" s="13">
        <f t="shared" ref="H18:L18" si="1">H19+H20</f>
        <v>251000</v>
      </c>
      <c r="I18" s="13">
        <f t="shared" si="1"/>
        <v>251000</v>
      </c>
      <c r="J18" s="13">
        <f t="shared" si="1"/>
        <v>251000</v>
      </c>
      <c r="K18" s="13">
        <f t="shared" si="1"/>
        <v>251000</v>
      </c>
      <c r="L18" s="13">
        <f t="shared" si="1"/>
        <v>251000</v>
      </c>
      <c r="M18" s="22"/>
      <c r="N18" s="22"/>
      <c r="O18" s="22"/>
      <c r="P18" s="22"/>
      <c r="Q18" s="22"/>
      <c r="R18" s="22"/>
      <c r="S18" s="22"/>
      <c r="T18" s="22"/>
    </row>
    <row r="19" spans="1:20" ht="49.15" customHeight="1">
      <c r="A19" s="23"/>
      <c r="B19" s="71"/>
      <c r="C19" s="22"/>
      <c r="D19" s="22"/>
      <c r="E19" s="22"/>
      <c r="F19" s="19" t="s">
        <v>11</v>
      </c>
      <c r="G19" s="13">
        <f>G24+G29</f>
        <v>1255000</v>
      </c>
      <c r="H19" s="13">
        <f t="shared" ref="H19:L19" si="2">H24+H29</f>
        <v>251000</v>
      </c>
      <c r="I19" s="13">
        <f t="shared" si="2"/>
        <v>251000</v>
      </c>
      <c r="J19" s="13">
        <f t="shared" si="2"/>
        <v>251000</v>
      </c>
      <c r="K19" s="13">
        <f t="shared" si="2"/>
        <v>251000</v>
      </c>
      <c r="L19" s="13">
        <f t="shared" si="2"/>
        <v>251000</v>
      </c>
      <c r="M19" s="22"/>
      <c r="N19" s="22"/>
      <c r="O19" s="22"/>
      <c r="P19" s="22"/>
      <c r="Q19" s="22"/>
      <c r="R19" s="22"/>
      <c r="S19" s="22"/>
      <c r="T19" s="22"/>
    </row>
    <row r="20" spans="1:20" ht="36.75" customHeight="1">
      <c r="A20" s="23"/>
      <c r="B20" s="71"/>
      <c r="C20" s="22"/>
      <c r="D20" s="22"/>
      <c r="E20" s="22"/>
      <c r="F20" s="19" t="s">
        <v>37</v>
      </c>
      <c r="G20" s="13">
        <f>G25+G30</f>
        <v>0</v>
      </c>
      <c r="H20" s="13">
        <f t="shared" ref="H20:L20" si="3">H25+H30</f>
        <v>0</v>
      </c>
      <c r="I20" s="13">
        <f t="shared" si="3"/>
        <v>0</v>
      </c>
      <c r="J20" s="13">
        <f t="shared" si="3"/>
        <v>0</v>
      </c>
      <c r="K20" s="13">
        <f t="shared" si="3"/>
        <v>0</v>
      </c>
      <c r="L20" s="13">
        <f t="shared" si="3"/>
        <v>0</v>
      </c>
      <c r="M20" s="22"/>
      <c r="N20" s="22"/>
      <c r="O20" s="22"/>
      <c r="P20" s="22"/>
      <c r="Q20" s="22"/>
      <c r="R20" s="22"/>
      <c r="S20" s="22"/>
      <c r="T20" s="22"/>
    </row>
    <row r="21" spans="1:20">
      <c r="A21" s="23"/>
      <c r="B21" s="71"/>
      <c r="C21" s="22"/>
      <c r="D21" s="22"/>
      <c r="E21" s="22"/>
      <c r="F21" s="19" t="s">
        <v>27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22"/>
      <c r="N21" s="22"/>
      <c r="O21" s="22"/>
      <c r="P21" s="22"/>
      <c r="Q21" s="22"/>
      <c r="R21" s="22"/>
      <c r="S21" s="22"/>
      <c r="T21" s="22"/>
    </row>
    <row r="22" spans="1:20" ht="16.149999999999999" customHeight="1">
      <c r="A22" s="70" t="s">
        <v>30</v>
      </c>
      <c r="B22" s="28" t="s">
        <v>48</v>
      </c>
      <c r="C22" s="22">
        <v>2018</v>
      </c>
      <c r="D22" s="22">
        <v>2022</v>
      </c>
      <c r="E22" s="22" t="s">
        <v>28</v>
      </c>
      <c r="F22" s="19" t="s">
        <v>9</v>
      </c>
      <c r="G22" s="13">
        <f>H22+I22+J22+K22+L22</f>
        <v>1250000</v>
      </c>
      <c r="H22" s="15">
        <f t="shared" ref="H22:L22" si="4">H23+H26</f>
        <v>250000</v>
      </c>
      <c r="I22" s="15">
        <f t="shared" si="4"/>
        <v>250000</v>
      </c>
      <c r="J22" s="15">
        <f t="shared" si="4"/>
        <v>250000</v>
      </c>
      <c r="K22" s="15">
        <f t="shared" si="4"/>
        <v>250000</v>
      </c>
      <c r="L22" s="15">
        <f t="shared" si="4"/>
        <v>250000</v>
      </c>
      <c r="M22" s="22" t="s">
        <v>65</v>
      </c>
      <c r="N22" s="23" t="s">
        <v>56</v>
      </c>
      <c r="O22" s="23">
        <v>106</v>
      </c>
      <c r="P22" s="24">
        <v>21</v>
      </c>
      <c r="Q22" s="24">
        <v>21</v>
      </c>
      <c r="R22" s="24">
        <v>21</v>
      </c>
      <c r="S22" s="24">
        <v>21</v>
      </c>
      <c r="T22" s="24">
        <v>22</v>
      </c>
    </row>
    <row r="23" spans="1:20" ht="45">
      <c r="A23" s="70"/>
      <c r="B23" s="29"/>
      <c r="C23" s="22"/>
      <c r="D23" s="22"/>
      <c r="E23" s="22"/>
      <c r="F23" s="19" t="s">
        <v>10</v>
      </c>
      <c r="G23" s="13">
        <f>H23+I23+J23+K23+L23</f>
        <v>1250000</v>
      </c>
      <c r="H23" s="15">
        <f t="shared" ref="H23:L23" si="5">H24+H25</f>
        <v>250000</v>
      </c>
      <c r="I23" s="15">
        <f t="shared" si="5"/>
        <v>250000</v>
      </c>
      <c r="J23" s="15">
        <f t="shared" si="5"/>
        <v>250000</v>
      </c>
      <c r="K23" s="15">
        <f t="shared" si="5"/>
        <v>250000</v>
      </c>
      <c r="L23" s="15">
        <f t="shared" si="5"/>
        <v>250000</v>
      </c>
      <c r="M23" s="23"/>
      <c r="N23" s="23"/>
      <c r="O23" s="23"/>
      <c r="P23" s="25"/>
      <c r="Q23" s="25"/>
      <c r="R23" s="25"/>
      <c r="S23" s="25"/>
      <c r="T23" s="25"/>
    </row>
    <row r="24" spans="1:20" ht="49.15" customHeight="1">
      <c r="A24" s="70"/>
      <c r="B24" s="29"/>
      <c r="C24" s="22"/>
      <c r="D24" s="22"/>
      <c r="E24" s="22"/>
      <c r="F24" s="19" t="s">
        <v>11</v>
      </c>
      <c r="G24" s="13">
        <f>H24+I24+J24+K24+L24</f>
        <v>1250000</v>
      </c>
      <c r="H24" s="13">
        <v>250000</v>
      </c>
      <c r="I24" s="13">
        <v>250000</v>
      </c>
      <c r="J24" s="13">
        <v>250000</v>
      </c>
      <c r="K24" s="13">
        <v>250000</v>
      </c>
      <c r="L24" s="15">
        <v>250000</v>
      </c>
      <c r="M24" s="23"/>
      <c r="N24" s="23"/>
      <c r="O24" s="23"/>
      <c r="P24" s="25"/>
      <c r="Q24" s="25"/>
      <c r="R24" s="25"/>
      <c r="S24" s="25"/>
      <c r="T24" s="25"/>
    </row>
    <row r="25" spans="1:20" ht="30">
      <c r="A25" s="70"/>
      <c r="B25" s="29"/>
      <c r="C25" s="22"/>
      <c r="D25" s="22"/>
      <c r="E25" s="22"/>
      <c r="F25" s="19" t="s">
        <v>22</v>
      </c>
      <c r="G25" s="13">
        <f>H25+I25+J25+K25+L25</f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23"/>
      <c r="N25" s="23"/>
      <c r="O25" s="23"/>
      <c r="P25" s="25"/>
      <c r="Q25" s="25"/>
      <c r="R25" s="25"/>
      <c r="S25" s="25"/>
      <c r="T25" s="25"/>
    </row>
    <row r="26" spans="1:20" ht="36" customHeight="1">
      <c r="A26" s="70"/>
      <c r="B26" s="65"/>
      <c r="C26" s="22"/>
      <c r="D26" s="22"/>
      <c r="E26" s="22"/>
      <c r="F26" s="19" t="s">
        <v>27</v>
      </c>
      <c r="G26" s="13">
        <f>H26+I26+J26+K26+L26</f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23"/>
      <c r="N26" s="23"/>
      <c r="O26" s="23"/>
      <c r="P26" s="26"/>
      <c r="Q26" s="26"/>
      <c r="R26" s="26"/>
      <c r="S26" s="26"/>
      <c r="T26" s="26"/>
    </row>
    <row r="27" spans="1:20">
      <c r="A27" s="64" t="s">
        <v>31</v>
      </c>
      <c r="B27" s="28" t="s">
        <v>39</v>
      </c>
      <c r="C27" s="28">
        <v>2018</v>
      </c>
      <c r="D27" s="28">
        <v>2022</v>
      </c>
      <c r="E27" s="22" t="s">
        <v>28</v>
      </c>
      <c r="F27" s="19" t="s">
        <v>9</v>
      </c>
      <c r="G27" s="13">
        <f>G28</f>
        <v>5000</v>
      </c>
      <c r="H27" s="13">
        <f t="shared" ref="H27:L27" si="6">H28</f>
        <v>1000</v>
      </c>
      <c r="I27" s="13">
        <f t="shared" si="6"/>
        <v>1000</v>
      </c>
      <c r="J27" s="13">
        <f t="shared" si="6"/>
        <v>1000</v>
      </c>
      <c r="K27" s="13">
        <f t="shared" si="6"/>
        <v>1000</v>
      </c>
      <c r="L27" s="13">
        <f t="shared" si="6"/>
        <v>1000</v>
      </c>
      <c r="M27" s="22" t="s">
        <v>58</v>
      </c>
      <c r="N27" s="23" t="s">
        <v>59</v>
      </c>
      <c r="O27" s="23">
        <v>88</v>
      </c>
      <c r="P27" s="24">
        <v>17</v>
      </c>
      <c r="Q27" s="24">
        <v>17</v>
      </c>
      <c r="R27" s="24">
        <v>17</v>
      </c>
      <c r="S27" s="24">
        <v>17</v>
      </c>
      <c r="T27" s="24">
        <v>20</v>
      </c>
    </row>
    <row r="28" spans="1:20" ht="45">
      <c r="A28" s="73"/>
      <c r="B28" s="29"/>
      <c r="C28" s="29"/>
      <c r="D28" s="29"/>
      <c r="E28" s="22"/>
      <c r="F28" s="19" t="s">
        <v>10</v>
      </c>
      <c r="G28" s="13">
        <f>G29</f>
        <v>5000</v>
      </c>
      <c r="H28" s="13">
        <f t="shared" ref="H28:L28" si="7">H29</f>
        <v>1000</v>
      </c>
      <c r="I28" s="13">
        <f t="shared" si="7"/>
        <v>1000</v>
      </c>
      <c r="J28" s="13">
        <f t="shared" si="7"/>
        <v>1000</v>
      </c>
      <c r="K28" s="13">
        <f t="shared" si="7"/>
        <v>1000</v>
      </c>
      <c r="L28" s="13">
        <f t="shared" si="7"/>
        <v>1000</v>
      </c>
      <c r="M28" s="23"/>
      <c r="N28" s="23"/>
      <c r="O28" s="23"/>
      <c r="P28" s="25"/>
      <c r="Q28" s="25"/>
      <c r="R28" s="25"/>
      <c r="S28" s="25"/>
      <c r="T28" s="25"/>
    </row>
    <row r="29" spans="1:20" ht="45">
      <c r="A29" s="73"/>
      <c r="B29" s="29"/>
      <c r="C29" s="29"/>
      <c r="D29" s="29"/>
      <c r="E29" s="22"/>
      <c r="F29" s="19" t="s">
        <v>11</v>
      </c>
      <c r="G29" s="13">
        <f>H29+I29+J29+K29+L29</f>
        <v>5000</v>
      </c>
      <c r="H29" s="13">
        <v>1000</v>
      </c>
      <c r="I29" s="13">
        <v>1000</v>
      </c>
      <c r="J29" s="13">
        <v>1000</v>
      </c>
      <c r="K29" s="13">
        <v>1000</v>
      </c>
      <c r="L29" s="13">
        <v>1000</v>
      </c>
      <c r="M29" s="23"/>
      <c r="N29" s="23"/>
      <c r="O29" s="23"/>
      <c r="P29" s="25"/>
      <c r="Q29" s="25"/>
      <c r="R29" s="25"/>
      <c r="S29" s="25"/>
      <c r="T29" s="25"/>
    </row>
    <row r="30" spans="1:20" ht="72.75" customHeight="1">
      <c r="A30" s="73"/>
      <c r="B30" s="29"/>
      <c r="C30" s="29"/>
      <c r="D30" s="29"/>
      <c r="E30" s="22"/>
      <c r="F30" s="19" t="s">
        <v>22</v>
      </c>
      <c r="G30" s="13">
        <f t="shared" ref="G30:G31" si="8">H30+I30+J30+K30+L30</f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23"/>
      <c r="N30" s="23"/>
      <c r="O30" s="23"/>
      <c r="P30" s="25"/>
      <c r="Q30" s="25"/>
      <c r="R30" s="25"/>
      <c r="S30" s="25"/>
      <c r="T30" s="25"/>
    </row>
    <row r="31" spans="1:20">
      <c r="A31" s="74"/>
      <c r="B31" s="65"/>
      <c r="C31" s="65"/>
      <c r="D31" s="65"/>
      <c r="E31" s="22"/>
      <c r="F31" s="19" t="s">
        <v>27</v>
      </c>
      <c r="G31" s="13">
        <f t="shared" si="8"/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23"/>
      <c r="N31" s="23"/>
      <c r="O31" s="23"/>
      <c r="P31" s="26"/>
      <c r="Q31" s="26"/>
      <c r="R31" s="26"/>
      <c r="S31" s="26"/>
      <c r="T31" s="26"/>
    </row>
    <row r="32" spans="1:20">
      <c r="A32" s="43" t="s">
        <v>14</v>
      </c>
      <c r="B32" s="44"/>
      <c r="C32" s="44"/>
      <c r="D32" s="44"/>
      <c r="E32" s="45"/>
      <c r="F32" s="19" t="s">
        <v>9</v>
      </c>
      <c r="G32" s="13">
        <f>G17</f>
        <v>1255000</v>
      </c>
      <c r="H32" s="13">
        <f t="shared" ref="H32:L32" si="9">H17</f>
        <v>251000</v>
      </c>
      <c r="I32" s="13">
        <f t="shared" si="9"/>
        <v>251000</v>
      </c>
      <c r="J32" s="13">
        <f t="shared" si="9"/>
        <v>251000</v>
      </c>
      <c r="K32" s="13">
        <f t="shared" si="9"/>
        <v>251000</v>
      </c>
      <c r="L32" s="13">
        <f t="shared" si="9"/>
        <v>251000</v>
      </c>
      <c r="M32" s="22" t="s">
        <v>29</v>
      </c>
      <c r="N32" s="22" t="s">
        <v>29</v>
      </c>
      <c r="O32" s="22" t="s">
        <v>29</v>
      </c>
      <c r="P32" s="22" t="s">
        <v>29</v>
      </c>
      <c r="Q32" s="22" t="s">
        <v>29</v>
      </c>
      <c r="R32" s="22" t="s">
        <v>29</v>
      </c>
      <c r="S32" s="22" t="s">
        <v>29</v>
      </c>
      <c r="T32" s="22" t="s">
        <v>29</v>
      </c>
    </row>
    <row r="33" spans="1:20" ht="45">
      <c r="A33" s="46"/>
      <c r="B33" s="47"/>
      <c r="C33" s="47"/>
      <c r="D33" s="47"/>
      <c r="E33" s="48"/>
      <c r="F33" s="19" t="s">
        <v>10</v>
      </c>
      <c r="G33" s="13">
        <f t="shared" ref="G33:L36" si="10">G18</f>
        <v>1255000</v>
      </c>
      <c r="H33" s="13">
        <f t="shared" si="10"/>
        <v>251000</v>
      </c>
      <c r="I33" s="13">
        <f t="shared" si="10"/>
        <v>251000</v>
      </c>
      <c r="J33" s="13">
        <f t="shared" si="10"/>
        <v>251000</v>
      </c>
      <c r="K33" s="13">
        <f t="shared" si="10"/>
        <v>251000</v>
      </c>
      <c r="L33" s="13">
        <f t="shared" si="10"/>
        <v>251000</v>
      </c>
      <c r="M33" s="23"/>
      <c r="N33" s="23"/>
      <c r="O33" s="23"/>
      <c r="P33" s="23"/>
      <c r="Q33" s="23"/>
      <c r="R33" s="23"/>
      <c r="S33" s="23"/>
      <c r="T33" s="23"/>
    </row>
    <row r="34" spans="1:20" ht="45">
      <c r="A34" s="46"/>
      <c r="B34" s="47"/>
      <c r="C34" s="47"/>
      <c r="D34" s="47"/>
      <c r="E34" s="48"/>
      <c r="F34" s="19" t="s">
        <v>11</v>
      </c>
      <c r="G34" s="13">
        <f t="shared" si="10"/>
        <v>1255000</v>
      </c>
      <c r="H34" s="13">
        <f t="shared" si="10"/>
        <v>251000</v>
      </c>
      <c r="I34" s="13">
        <f t="shared" si="10"/>
        <v>251000</v>
      </c>
      <c r="J34" s="13">
        <f t="shared" si="10"/>
        <v>251000</v>
      </c>
      <c r="K34" s="13">
        <f t="shared" si="10"/>
        <v>251000</v>
      </c>
      <c r="L34" s="13">
        <f t="shared" si="10"/>
        <v>251000</v>
      </c>
      <c r="M34" s="23"/>
      <c r="N34" s="23"/>
      <c r="O34" s="23"/>
      <c r="P34" s="23"/>
      <c r="Q34" s="23"/>
      <c r="R34" s="23"/>
      <c r="S34" s="23"/>
      <c r="T34" s="23"/>
    </row>
    <row r="35" spans="1:20" ht="30">
      <c r="A35" s="46"/>
      <c r="B35" s="47"/>
      <c r="C35" s="47"/>
      <c r="D35" s="47"/>
      <c r="E35" s="48"/>
      <c r="F35" s="19" t="s">
        <v>22</v>
      </c>
      <c r="G35" s="13">
        <f t="shared" si="10"/>
        <v>0</v>
      </c>
      <c r="H35" s="13">
        <f t="shared" si="10"/>
        <v>0</v>
      </c>
      <c r="I35" s="13">
        <f t="shared" si="10"/>
        <v>0</v>
      </c>
      <c r="J35" s="13">
        <f t="shared" si="10"/>
        <v>0</v>
      </c>
      <c r="K35" s="13">
        <f t="shared" si="10"/>
        <v>0</v>
      </c>
      <c r="L35" s="13">
        <f t="shared" si="10"/>
        <v>0</v>
      </c>
      <c r="M35" s="23"/>
      <c r="N35" s="23"/>
      <c r="O35" s="23"/>
      <c r="P35" s="23"/>
      <c r="Q35" s="23"/>
      <c r="R35" s="23"/>
      <c r="S35" s="23"/>
      <c r="T35" s="23"/>
    </row>
    <row r="36" spans="1:20">
      <c r="A36" s="49"/>
      <c r="B36" s="50"/>
      <c r="C36" s="50"/>
      <c r="D36" s="50"/>
      <c r="E36" s="51"/>
      <c r="F36" s="19" t="s">
        <v>27</v>
      </c>
      <c r="G36" s="13">
        <f t="shared" si="10"/>
        <v>0</v>
      </c>
      <c r="H36" s="13">
        <f t="shared" si="10"/>
        <v>0</v>
      </c>
      <c r="I36" s="13">
        <f t="shared" si="10"/>
        <v>0</v>
      </c>
      <c r="J36" s="13">
        <f t="shared" si="10"/>
        <v>0</v>
      </c>
      <c r="K36" s="13">
        <f t="shared" si="10"/>
        <v>0</v>
      </c>
      <c r="L36" s="13">
        <f t="shared" si="10"/>
        <v>0</v>
      </c>
      <c r="M36" s="23"/>
      <c r="N36" s="23"/>
      <c r="O36" s="23"/>
      <c r="P36" s="23"/>
      <c r="Q36" s="23"/>
      <c r="R36" s="23"/>
      <c r="S36" s="23"/>
      <c r="T36" s="23"/>
    </row>
    <row r="37" spans="1:20">
      <c r="A37" s="34" t="s">
        <v>49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</row>
    <row r="38" spans="1:20">
      <c r="A38" s="34" t="s">
        <v>50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</row>
    <row r="39" spans="1:20">
      <c r="A39" s="34" t="s">
        <v>51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spans="1:20" ht="16.149999999999999" customHeight="1">
      <c r="A40" s="52" t="s">
        <v>13</v>
      </c>
      <c r="B40" s="53" t="s">
        <v>52</v>
      </c>
      <c r="C40" s="22">
        <v>2018</v>
      </c>
      <c r="D40" s="22">
        <v>2022</v>
      </c>
      <c r="E40" s="22" t="s">
        <v>28</v>
      </c>
      <c r="F40" s="19" t="s">
        <v>9</v>
      </c>
      <c r="G40" s="13">
        <f>G41</f>
        <v>1350000</v>
      </c>
      <c r="H40" s="13">
        <f t="shared" ref="H40:L40" si="11">H41</f>
        <v>270000</v>
      </c>
      <c r="I40" s="13">
        <f t="shared" si="11"/>
        <v>270000</v>
      </c>
      <c r="J40" s="13">
        <f t="shared" si="11"/>
        <v>270000</v>
      </c>
      <c r="K40" s="13">
        <f t="shared" si="11"/>
        <v>270000</v>
      </c>
      <c r="L40" s="13">
        <f t="shared" si="11"/>
        <v>270000</v>
      </c>
      <c r="M40" s="22" t="s">
        <v>29</v>
      </c>
      <c r="N40" s="22" t="s">
        <v>29</v>
      </c>
      <c r="O40" s="22" t="s">
        <v>29</v>
      </c>
      <c r="P40" s="22" t="s">
        <v>29</v>
      </c>
      <c r="Q40" s="22" t="s">
        <v>29</v>
      </c>
      <c r="R40" s="22" t="s">
        <v>29</v>
      </c>
      <c r="S40" s="22" t="s">
        <v>29</v>
      </c>
      <c r="T40" s="22" t="s">
        <v>29</v>
      </c>
    </row>
    <row r="41" spans="1:20" ht="45">
      <c r="A41" s="52"/>
      <c r="B41" s="53"/>
      <c r="C41" s="22"/>
      <c r="D41" s="22"/>
      <c r="E41" s="22"/>
      <c r="F41" s="19" t="s">
        <v>10</v>
      </c>
      <c r="G41" s="13">
        <f>G42+G43</f>
        <v>1350000</v>
      </c>
      <c r="H41" s="13">
        <f t="shared" ref="H41:L41" si="12">H42+H43</f>
        <v>270000</v>
      </c>
      <c r="I41" s="13">
        <f t="shared" si="12"/>
        <v>270000</v>
      </c>
      <c r="J41" s="13">
        <f t="shared" si="12"/>
        <v>270000</v>
      </c>
      <c r="K41" s="13">
        <f t="shared" si="12"/>
        <v>270000</v>
      </c>
      <c r="L41" s="13">
        <f t="shared" si="12"/>
        <v>270000</v>
      </c>
      <c r="M41" s="23"/>
      <c r="N41" s="23"/>
      <c r="O41" s="23"/>
      <c r="P41" s="23"/>
      <c r="Q41" s="23"/>
      <c r="R41" s="23"/>
      <c r="S41" s="23"/>
      <c r="T41" s="23"/>
    </row>
    <row r="42" spans="1:20" ht="49.15" customHeight="1">
      <c r="A42" s="52"/>
      <c r="B42" s="53"/>
      <c r="C42" s="22"/>
      <c r="D42" s="22"/>
      <c r="E42" s="22"/>
      <c r="F42" s="19" t="s">
        <v>11</v>
      </c>
      <c r="G42" s="13">
        <f>G47+G57+G62</f>
        <v>1350000</v>
      </c>
      <c r="H42" s="13">
        <f t="shared" ref="H42:L42" si="13">H47+H57+H62</f>
        <v>270000</v>
      </c>
      <c r="I42" s="13">
        <f t="shared" si="13"/>
        <v>270000</v>
      </c>
      <c r="J42" s="13">
        <f t="shared" si="13"/>
        <v>270000</v>
      </c>
      <c r="K42" s="13">
        <f t="shared" si="13"/>
        <v>270000</v>
      </c>
      <c r="L42" s="13">
        <f t="shared" si="13"/>
        <v>270000</v>
      </c>
      <c r="M42" s="23"/>
      <c r="N42" s="23"/>
      <c r="O42" s="23"/>
      <c r="P42" s="23"/>
      <c r="Q42" s="23"/>
      <c r="R42" s="23"/>
      <c r="S42" s="23"/>
      <c r="T42" s="23"/>
    </row>
    <row r="43" spans="1:20" ht="30">
      <c r="A43" s="52"/>
      <c r="B43" s="53"/>
      <c r="C43" s="22"/>
      <c r="D43" s="22"/>
      <c r="E43" s="22"/>
      <c r="F43" s="19" t="s">
        <v>22</v>
      </c>
      <c r="G43" s="13">
        <f>G48+G58+G63</f>
        <v>0</v>
      </c>
      <c r="H43" s="13">
        <f t="shared" ref="H43:L43" si="14">H48+H58+H63</f>
        <v>0</v>
      </c>
      <c r="I43" s="13">
        <f t="shared" si="14"/>
        <v>0</v>
      </c>
      <c r="J43" s="13">
        <f t="shared" si="14"/>
        <v>0</v>
      </c>
      <c r="K43" s="13">
        <f t="shared" si="14"/>
        <v>0</v>
      </c>
      <c r="L43" s="13">
        <f t="shared" si="14"/>
        <v>0</v>
      </c>
      <c r="M43" s="23"/>
      <c r="N43" s="23"/>
      <c r="O43" s="23"/>
      <c r="P43" s="23"/>
      <c r="Q43" s="23"/>
      <c r="R43" s="23"/>
      <c r="S43" s="23"/>
      <c r="T43" s="23"/>
    </row>
    <row r="44" spans="1:20">
      <c r="A44" s="52"/>
      <c r="B44" s="53"/>
      <c r="C44" s="22"/>
      <c r="D44" s="22"/>
      <c r="E44" s="22"/>
      <c r="F44" s="19" t="s">
        <v>27</v>
      </c>
      <c r="G44" s="13">
        <f>G49+G59+G64</f>
        <v>0</v>
      </c>
      <c r="H44" s="13">
        <f t="shared" ref="H44:L44" si="15">H49+H59+H64</f>
        <v>0</v>
      </c>
      <c r="I44" s="13">
        <f t="shared" si="15"/>
        <v>0</v>
      </c>
      <c r="J44" s="13">
        <f t="shared" si="15"/>
        <v>0</v>
      </c>
      <c r="K44" s="13">
        <f t="shared" si="15"/>
        <v>0</v>
      </c>
      <c r="L44" s="13">
        <f t="shared" si="15"/>
        <v>0</v>
      </c>
      <c r="M44" s="23"/>
      <c r="N44" s="23"/>
      <c r="O44" s="23"/>
      <c r="P44" s="23"/>
      <c r="Q44" s="23"/>
      <c r="R44" s="23"/>
      <c r="S44" s="23"/>
      <c r="T44" s="23"/>
    </row>
    <row r="45" spans="1:20" ht="16.149999999999999" customHeight="1">
      <c r="A45" s="23" t="s">
        <v>32</v>
      </c>
      <c r="B45" s="22" t="s">
        <v>53</v>
      </c>
      <c r="C45" s="22">
        <v>2018</v>
      </c>
      <c r="D45" s="22">
        <v>2022</v>
      </c>
      <c r="E45" s="22" t="s">
        <v>28</v>
      </c>
      <c r="F45" s="19" t="s">
        <v>9</v>
      </c>
      <c r="G45" s="13">
        <f>H45+I45+J45+K45+L45</f>
        <v>1250000</v>
      </c>
      <c r="H45" s="15">
        <f t="shared" ref="H45:L45" si="16">H46</f>
        <v>250000</v>
      </c>
      <c r="I45" s="15">
        <f t="shared" si="16"/>
        <v>250000</v>
      </c>
      <c r="J45" s="15">
        <f t="shared" si="16"/>
        <v>250000</v>
      </c>
      <c r="K45" s="15">
        <f t="shared" si="16"/>
        <v>250000</v>
      </c>
      <c r="L45" s="15">
        <f t="shared" si="16"/>
        <v>250000</v>
      </c>
      <c r="M45" s="22" t="s">
        <v>63</v>
      </c>
      <c r="N45" s="28" t="s">
        <v>59</v>
      </c>
      <c r="O45" s="30" t="s">
        <v>64</v>
      </c>
      <c r="P45" s="35">
        <v>15</v>
      </c>
      <c r="Q45" s="35">
        <v>15</v>
      </c>
      <c r="R45" s="35">
        <v>15</v>
      </c>
      <c r="S45" s="35">
        <v>15</v>
      </c>
      <c r="T45" s="35">
        <v>17</v>
      </c>
    </row>
    <row r="46" spans="1:20" ht="45">
      <c r="A46" s="23"/>
      <c r="B46" s="22"/>
      <c r="C46" s="22"/>
      <c r="D46" s="22"/>
      <c r="E46" s="22"/>
      <c r="F46" s="19" t="s">
        <v>10</v>
      </c>
      <c r="G46" s="13">
        <f t="shared" ref="G46:G49" si="17">H46+I46+J46+K46+L46</f>
        <v>1250000</v>
      </c>
      <c r="H46" s="15">
        <f>H47+H48</f>
        <v>250000</v>
      </c>
      <c r="I46" s="15">
        <f t="shared" ref="I46:L46" si="18">I47+I48</f>
        <v>250000</v>
      </c>
      <c r="J46" s="15">
        <f t="shared" si="18"/>
        <v>250000</v>
      </c>
      <c r="K46" s="15">
        <f t="shared" si="18"/>
        <v>250000</v>
      </c>
      <c r="L46" s="15">
        <f t="shared" si="18"/>
        <v>250000</v>
      </c>
      <c r="M46" s="23"/>
      <c r="N46" s="29"/>
      <c r="O46" s="30"/>
      <c r="P46" s="35"/>
      <c r="Q46" s="35"/>
      <c r="R46" s="35"/>
      <c r="S46" s="35"/>
      <c r="T46" s="35"/>
    </row>
    <row r="47" spans="1:20" ht="50.45" customHeight="1">
      <c r="A47" s="23"/>
      <c r="B47" s="22"/>
      <c r="C47" s="22"/>
      <c r="D47" s="22"/>
      <c r="E47" s="22"/>
      <c r="F47" s="19" t="s">
        <v>11</v>
      </c>
      <c r="G47" s="13">
        <f t="shared" si="17"/>
        <v>1250000</v>
      </c>
      <c r="H47" s="13">
        <v>250000</v>
      </c>
      <c r="I47" s="13">
        <v>250000</v>
      </c>
      <c r="J47" s="13">
        <v>250000</v>
      </c>
      <c r="K47" s="13">
        <v>250000</v>
      </c>
      <c r="L47" s="13">
        <v>250000</v>
      </c>
      <c r="M47" s="23"/>
      <c r="N47" s="29"/>
      <c r="O47" s="30"/>
      <c r="P47" s="35"/>
      <c r="Q47" s="35"/>
      <c r="R47" s="35"/>
      <c r="S47" s="35"/>
      <c r="T47" s="35"/>
    </row>
    <row r="48" spans="1:20" ht="30">
      <c r="A48" s="23"/>
      <c r="B48" s="22"/>
      <c r="C48" s="22"/>
      <c r="D48" s="22"/>
      <c r="E48" s="22"/>
      <c r="F48" s="19" t="s">
        <v>22</v>
      </c>
      <c r="G48" s="13">
        <f t="shared" si="17"/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23"/>
      <c r="N48" s="29"/>
      <c r="O48" s="30"/>
      <c r="P48" s="35"/>
      <c r="Q48" s="35"/>
      <c r="R48" s="35"/>
      <c r="S48" s="35"/>
      <c r="T48" s="35"/>
    </row>
    <row r="49" spans="1:20" ht="105" customHeight="1">
      <c r="A49" s="23"/>
      <c r="B49" s="22"/>
      <c r="C49" s="22"/>
      <c r="D49" s="22"/>
      <c r="E49" s="22"/>
      <c r="F49" s="19" t="s">
        <v>27</v>
      </c>
      <c r="G49" s="13">
        <f t="shared" si="17"/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23"/>
      <c r="N49" s="65"/>
      <c r="O49" s="30"/>
      <c r="P49" s="35"/>
      <c r="Q49" s="35"/>
      <c r="R49" s="35"/>
      <c r="S49" s="35"/>
      <c r="T49" s="35"/>
    </row>
    <row r="50" spans="1:20" ht="21" hidden="1" customHeight="1">
      <c r="A50" s="24" t="s">
        <v>33</v>
      </c>
      <c r="B50" s="28"/>
      <c r="C50" s="22">
        <v>2018</v>
      </c>
      <c r="D50" s="22">
        <v>2022</v>
      </c>
      <c r="E50" s="22" t="s">
        <v>28</v>
      </c>
      <c r="F50" s="19" t="s">
        <v>9</v>
      </c>
      <c r="G50" s="13" t="e">
        <f>H50+I50+J50+K50+L50+#REF!+#REF!</f>
        <v>#REF!</v>
      </c>
      <c r="H50" s="13">
        <f>H51</f>
        <v>0</v>
      </c>
      <c r="I50" s="13">
        <f t="shared" ref="I50:L50" si="19">I51</f>
        <v>0</v>
      </c>
      <c r="J50" s="13">
        <f t="shared" si="19"/>
        <v>0</v>
      </c>
      <c r="K50" s="13">
        <f t="shared" si="19"/>
        <v>0</v>
      </c>
      <c r="L50" s="13">
        <f t="shared" si="19"/>
        <v>0</v>
      </c>
      <c r="M50" s="22" t="s">
        <v>35</v>
      </c>
      <c r="N50" s="22" t="s">
        <v>18</v>
      </c>
      <c r="O50" s="30" t="e">
        <f>#REF!+#REF!+P50+Q50+R50+S50+T50</f>
        <v>#REF!</v>
      </c>
      <c r="P50" s="22"/>
      <c r="Q50" s="22"/>
      <c r="R50" s="22"/>
      <c r="S50" s="22"/>
      <c r="T50" s="22"/>
    </row>
    <row r="51" spans="1:20" ht="33" hidden="1" customHeight="1">
      <c r="A51" s="25"/>
      <c r="B51" s="29"/>
      <c r="C51" s="22"/>
      <c r="D51" s="22"/>
      <c r="E51" s="22"/>
      <c r="F51" s="19" t="s">
        <v>10</v>
      </c>
      <c r="G51" s="13" t="e">
        <f>H51+I51+J51+K51+L51+#REF!+#REF!</f>
        <v>#REF!</v>
      </c>
      <c r="H51" s="13">
        <f>H52</f>
        <v>0</v>
      </c>
      <c r="I51" s="13">
        <f t="shared" ref="I51:L51" si="20">I52</f>
        <v>0</v>
      </c>
      <c r="J51" s="13">
        <f t="shared" si="20"/>
        <v>0</v>
      </c>
      <c r="K51" s="13">
        <f t="shared" si="20"/>
        <v>0</v>
      </c>
      <c r="L51" s="13">
        <f t="shared" si="20"/>
        <v>0</v>
      </c>
      <c r="M51" s="23"/>
      <c r="N51" s="23"/>
      <c r="O51" s="30"/>
      <c r="P51" s="23"/>
      <c r="Q51" s="23"/>
      <c r="R51" s="23"/>
      <c r="S51" s="23"/>
      <c r="T51" s="23"/>
    </row>
    <row r="52" spans="1:20" ht="46.5" hidden="1" customHeight="1">
      <c r="A52" s="25"/>
      <c r="B52" s="29"/>
      <c r="C52" s="22"/>
      <c r="D52" s="22"/>
      <c r="E52" s="22"/>
      <c r="F52" s="19" t="s">
        <v>11</v>
      </c>
      <c r="G52" s="13" t="e">
        <f>H52+I52+J52+K52+L52+#REF!+#REF!</f>
        <v>#REF!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23"/>
      <c r="N52" s="23"/>
      <c r="O52" s="30"/>
      <c r="P52" s="23"/>
      <c r="Q52" s="23"/>
      <c r="R52" s="23"/>
      <c r="S52" s="23"/>
      <c r="T52" s="23"/>
    </row>
    <row r="53" spans="1:20" ht="33.75" hidden="1" customHeight="1">
      <c r="A53" s="25"/>
      <c r="B53" s="29"/>
      <c r="C53" s="22"/>
      <c r="D53" s="22"/>
      <c r="E53" s="22"/>
      <c r="F53" s="19" t="s">
        <v>22</v>
      </c>
      <c r="G53" s="13" t="e">
        <f>H53+I53+J53+K53+L53+#REF!+#REF!</f>
        <v>#REF!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23"/>
      <c r="N53" s="23"/>
      <c r="O53" s="30"/>
      <c r="P53" s="23"/>
      <c r="Q53" s="23"/>
      <c r="R53" s="23"/>
      <c r="S53" s="23"/>
      <c r="T53" s="23"/>
    </row>
    <row r="54" spans="1:20" ht="21" hidden="1" customHeight="1">
      <c r="A54" s="26"/>
      <c r="B54" s="65"/>
      <c r="C54" s="22"/>
      <c r="D54" s="22"/>
      <c r="E54" s="22"/>
      <c r="F54" s="19" t="s">
        <v>27</v>
      </c>
      <c r="G54" s="13" t="e">
        <f>H54+I54+J54+K54+L54+#REF!+#REF!</f>
        <v>#REF!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23"/>
      <c r="N54" s="23"/>
      <c r="O54" s="30"/>
      <c r="P54" s="23"/>
      <c r="Q54" s="23"/>
      <c r="R54" s="23"/>
      <c r="S54" s="23"/>
      <c r="T54" s="23"/>
    </row>
    <row r="55" spans="1:20" ht="21" customHeight="1">
      <c r="A55" s="64" t="s">
        <v>33</v>
      </c>
      <c r="B55" s="28" t="s">
        <v>54</v>
      </c>
      <c r="C55" s="22">
        <v>2018</v>
      </c>
      <c r="D55" s="22">
        <v>2022</v>
      </c>
      <c r="E55" s="22" t="s">
        <v>28</v>
      </c>
      <c r="F55" s="19" t="s">
        <v>9</v>
      </c>
      <c r="G55" s="13">
        <f>H55+I55+J55+K55+L55</f>
        <v>50000</v>
      </c>
      <c r="H55" s="13">
        <f>H56</f>
        <v>10000</v>
      </c>
      <c r="I55" s="13">
        <f t="shared" ref="I55:L55" si="21">I56</f>
        <v>10000</v>
      </c>
      <c r="J55" s="13">
        <f t="shared" si="21"/>
        <v>10000</v>
      </c>
      <c r="K55" s="13">
        <f t="shared" si="21"/>
        <v>10000</v>
      </c>
      <c r="L55" s="13">
        <f t="shared" si="21"/>
        <v>10000</v>
      </c>
      <c r="M55" s="22" t="s">
        <v>57</v>
      </c>
      <c r="N55" s="22" t="s">
        <v>56</v>
      </c>
      <c r="O55" s="30" t="s">
        <v>62</v>
      </c>
      <c r="P55" s="22">
        <v>1</v>
      </c>
      <c r="Q55" s="22">
        <v>1</v>
      </c>
      <c r="R55" s="22">
        <v>2</v>
      </c>
      <c r="S55" s="22">
        <v>1</v>
      </c>
      <c r="T55" s="22">
        <v>2</v>
      </c>
    </row>
    <row r="56" spans="1:20" ht="31.5" customHeight="1">
      <c r="A56" s="25"/>
      <c r="B56" s="29"/>
      <c r="C56" s="22"/>
      <c r="D56" s="22"/>
      <c r="E56" s="22"/>
      <c r="F56" s="19" t="s">
        <v>10</v>
      </c>
      <c r="G56" s="13">
        <f t="shared" ref="G56:G59" si="22">H56+I56+J56+K56+L56</f>
        <v>50000</v>
      </c>
      <c r="H56" s="13">
        <f>H57</f>
        <v>10000</v>
      </c>
      <c r="I56" s="13">
        <f t="shared" ref="I56:L56" si="23">I57</f>
        <v>10000</v>
      </c>
      <c r="J56" s="13">
        <f t="shared" si="23"/>
        <v>10000</v>
      </c>
      <c r="K56" s="13">
        <f t="shared" si="23"/>
        <v>10000</v>
      </c>
      <c r="L56" s="13">
        <f t="shared" si="23"/>
        <v>10000</v>
      </c>
      <c r="M56" s="23"/>
      <c r="N56" s="23"/>
      <c r="O56" s="30"/>
      <c r="P56" s="23"/>
      <c r="Q56" s="23"/>
      <c r="R56" s="23"/>
      <c r="S56" s="23"/>
      <c r="T56" s="23"/>
    </row>
    <row r="57" spans="1:20" ht="44.25" customHeight="1">
      <c r="A57" s="25"/>
      <c r="B57" s="29"/>
      <c r="C57" s="22"/>
      <c r="D57" s="22"/>
      <c r="E57" s="22"/>
      <c r="F57" s="19" t="s">
        <v>11</v>
      </c>
      <c r="G57" s="13">
        <f t="shared" si="22"/>
        <v>50000</v>
      </c>
      <c r="H57" s="13">
        <v>10000</v>
      </c>
      <c r="I57" s="13">
        <v>10000</v>
      </c>
      <c r="J57" s="13">
        <v>10000</v>
      </c>
      <c r="K57" s="13">
        <v>10000</v>
      </c>
      <c r="L57" s="13">
        <v>10000</v>
      </c>
      <c r="M57" s="23"/>
      <c r="N57" s="23"/>
      <c r="O57" s="30"/>
      <c r="P57" s="23"/>
      <c r="Q57" s="23"/>
      <c r="R57" s="23"/>
      <c r="S57" s="23"/>
      <c r="T57" s="23"/>
    </row>
    <row r="58" spans="1:20" ht="31.5" customHeight="1">
      <c r="A58" s="25"/>
      <c r="B58" s="29"/>
      <c r="C58" s="22"/>
      <c r="D58" s="22"/>
      <c r="E58" s="22"/>
      <c r="F58" s="19" t="s">
        <v>22</v>
      </c>
      <c r="G58" s="13">
        <f t="shared" si="22"/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23"/>
      <c r="N58" s="23"/>
      <c r="O58" s="30"/>
      <c r="P58" s="23"/>
      <c r="Q58" s="23"/>
      <c r="R58" s="23"/>
      <c r="S58" s="23"/>
      <c r="T58" s="23"/>
    </row>
    <row r="59" spans="1:20" ht="21" customHeight="1">
      <c r="A59" s="26"/>
      <c r="B59" s="65"/>
      <c r="C59" s="22"/>
      <c r="D59" s="22"/>
      <c r="E59" s="22"/>
      <c r="F59" s="19" t="s">
        <v>27</v>
      </c>
      <c r="G59" s="13">
        <f t="shared" si="22"/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23"/>
      <c r="N59" s="23"/>
      <c r="O59" s="30"/>
      <c r="P59" s="23"/>
      <c r="Q59" s="23"/>
      <c r="R59" s="23"/>
      <c r="S59" s="23"/>
      <c r="T59" s="23"/>
    </row>
    <row r="60" spans="1:20" s="8" customFormat="1" ht="33.75" customHeight="1">
      <c r="A60" s="40" t="s">
        <v>34</v>
      </c>
      <c r="B60" s="37" t="s">
        <v>40</v>
      </c>
      <c r="C60" s="22">
        <v>2018</v>
      </c>
      <c r="D60" s="22">
        <v>2022</v>
      </c>
      <c r="E60" s="54" t="s">
        <v>28</v>
      </c>
      <c r="F60" s="20" t="s">
        <v>9</v>
      </c>
      <c r="G60" s="16">
        <f>H60+I60+J60+K60+L60</f>
        <v>50000</v>
      </c>
      <c r="H60" s="17">
        <f>H61:I61</f>
        <v>10000</v>
      </c>
      <c r="I60" s="17">
        <f t="shared" ref="I60:L61" si="24">I61</f>
        <v>10000</v>
      </c>
      <c r="J60" s="17">
        <f t="shared" si="24"/>
        <v>10000</v>
      </c>
      <c r="K60" s="17">
        <f t="shared" si="24"/>
        <v>10000</v>
      </c>
      <c r="L60" s="17">
        <f t="shared" si="24"/>
        <v>10000</v>
      </c>
      <c r="M60" s="37" t="s">
        <v>60</v>
      </c>
      <c r="N60" s="40" t="s">
        <v>56</v>
      </c>
      <c r="O60" s="36" t="s">
        <v>61</v>
      </c>
      <c r="P60" s="31">
        <v>1</v>
      </c>
      <c r="Q60" s="31">
        <v>1</v>
      </c>
      <c r="R60" s="31">
        <v>1</v>
      </c>
      <c r="S60" s="31">
        <v>1</v>
      </c>
      <c r="T60" s="31">
        <v>1</v>
      </c>
    </row>
    <row r="61" spans="1:20" s="8" customFormat="1" ht="33.75" customHeight="1">
      <c r="A61" s="41"/>
      <c r="B61" s="38"/>
      <c r="C61" s="22"/>
      <c r="D61" s="22"/>
      <c r="E61" s="54"/>
      <c r="F61" s="20" t="s">
        <v>10</v>
      </c>
      <c r="G61" s="16">
        <f t="shared" ref="G61:G64" si="25">H61+I61+J61+K61+L61</f>
        <v>50000</v>
      </c>
      <c r="H61" s="17">
        <f>H62</f>
        <v>10000</v>
      </c>
      <c r="I61" s="17">
        <f t="shared" si="24"/>
        <v>10000</v>
      </c>
      <c r="J61" s="17">
        <f t="shared" si="24"/>
        <v>10000</v>
      </c>
      <c r="K61" s="17">
        <f t="shared" si="24"/>
        <v>10000</v>
      </c>
      <c r="L61" s="17">
        <f t="shared" si="24"/>
        <v>10000</v>
      </c>
      <c r="M61" s="38"/>
      <c r="N61" s="41"/>
      <c r="O61" s="36"/>
      <c r="P61" s="32"/>
      <c r="Q61" s="32"/>
      <c r="R61" s="32"/>
      <c r="S61" s="32"/>
      <c r="T61" s="32"/>
    </row>
    <row r="62" spans="1:20" s="8" customFormat="1" ht="33.75" customHeight="1">
      <c r="A62" s="41"/>
      <c r="B62" s="38"/>
      <c r="C62" s="22"/>
      <c r="D62" s="22"/>
      <c r="E62" s="54"/>
      <c r="F62" s="20" t="s">
        <v>11</v>
      </c>
      <c r="G62" s="16">
        <f t="shared" si="25"/>
        <v>50000</v>
      </c>
      <c r="H62" s="16">
        <v>10000</v>
      </c>
      <c r="I62" s="16">
        <v>10000</v>
      </c>
      <c r="J62" s="16">
        <v>10000</v>
      </c>
      <c r="K62" s="16">
        <v>10000</v>
      </c>
      <c r="L62" s="16">
        <v>10000</v>
      </c>
      <c r="M62" s="38"/>
      <c r="N62" s="41"/>
      <c r="O62" s="36"/>
      <c r="P62" s="32"/>
      <c r="Q62" s="32"/>
      <c r="R62" s="32"/>
      <c r="S62" s="32"/>
      <c r="T62" s="32"/>
    </row>
    <row r="63" spans="1:20" s="8" customFormat="1" ht="43.15" customHeight="1">
      <c r="A63" s="41"/>
      <c r="B63" s="38"/>
      <c r="C63" s="22"/>
      <c r="D63" s="22"/>
      <c r="E63" s="54"/>
      <c r="F63" s="20" t="s">
        <v>22</v>
      </c>
      <c r="G63" s="16">
        <f t="shared" si="25"/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38"/>
      <c r="N63" s="41"/>
      <c r="O63" s="36"/>
      <c r="P63" s="32"/>
      <c r="Q63" s="32"/>
      <c r="R63" s="32"/>
      <c r="S63" s="32"/>
      <c r="T63" s="32"/>
    </row>
    <row r="64" spans="1:20" s="8" customFormat="1" ht="106.5" customHeight="1">
      <c r="A64" s="41"/>
      <c r="B64" s="38"/>
      <c r="C64" s="22"/>
      <c r="D64" s="22"/>
      <c r="E64" s="54"/>
      <c r="F64" s="20" t="s">
        <v>27</v>
      </c>
      <c r="G64" s="16">
        <f t="shared" si="25"/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39"/>
      <c r="N64" s="42"/>
      <c r="O64" s="36"/>
      <c r="P64" s="33"/>
      <c r="Q64" s="33"/>
      <c r="R64" s="33"/>
      <c r="S64" s="33"/>
      <c r="T64" s="33"/>
    </row>
    <row r="65" spans="1:20" s="5" customFormat="1" ht="16.5" customHeight="1">
      <c r="A65" s="58" t="s">
        <v>23</v>
      </c>
      <c r="B65" s="59"/>
      <c r="C65" s="59"/>
      <c r="D65" s="59"/>
      <c r="E65" s="60"/>
      <c r="F65" s="19" t="s">
        <v>9</v>
      </c>
      <c r="G65" s="13">
        <f>G66</f>
        <v>1350000</v>
      </c>
      <c r="H65" s="13">
        <f t="shared" ref="H65:L65" si="26">H66</f>
        <v>270000</v>
      </c>
      <c r="I65" s="13">
        <f t="shared" si="26"/>
        <v>270000</v>
      </c>
      <c r="J65" s="13">
        <f t="shared" si="26"/>
        <v>270000</v>
      </c>
      <c r="K65" s="13">
        <f t="shared" si="26"/>
        <v>270000</v>
      </c>
      <c r="L65" s="13">
        <f t="shared" si="26"/>
        <v>270000</v>
      </c>
      <c r="M65" s="28" t="s">
        <v>29</v>
      </c>
      <c r="N65" s="28" t="s">
        <v>29</v>
      </c>
      <c r="O65" s="28" t="s">
        <v>29</v>
      </c>
      <c r="P65" s="28" t="s">
        <v>29</v>
      </c>
      <c r="Q65" s="28" t="s">
        <v>29</v>
      </c>
      <c r="R65" s="28" t="s">
        <v>29</v>
      </c>
      <c r="S65" s="28" t="s">
        <v>29</v>
      </c>
      <c r="T65" s="28" t="s">
        <v>29</v>
      </c>
    </row>
    <row r="66" spans="1:20" s="5" customFormat="1" ht="45">
      <c r="A66" s="61"/>
      <c r="B66" s="62"/>
      <c r="C66" s="62"/>
      <c r="D66" s="62"/>
      <c r="E66" s="63"/>
      <c r="F66" s="19" t="s">
        <v>10</v>
      </c>
      <c r="G66" s="13">
        <f>G67+G68</f>
        <v>1350000</v>
      </c>
      <c r="H66" s="13">
        <f t="shared" ref="H66:L66" si="27">H67+H68</f>
        <v>270000</v>
      </c>
      <c r="I66" s="13">
        <f t="shared" si="27"/>
        <v>270000</v>
      </c>
      <c r="J66" s="13">
        <f t="shared" si="27"/>
        <v>270000</v>
      </c>
      <c r="K66" s="13">
        <f t="shared" si="27"/>
        <v>270000</v>
      </c>
      <c r="L66" s="13">
        <f t="shared" si="27"/>
        <v>270000</v>
      </c>
      <c r="M66" s="29"/>
      <c r="N66" s="29"/>
      <c r="O66" s="29"/>
      <c r="P66" s="29"/>
      <c r="Q66" s="29"/>
      <c r="R66" s="29"/>
      <c r="S66" s="29"/>
      <c r="T66" s="29"/>
    </row>
    <row r="67" spans="1:20" s="5" customFormat="1" ht="45">
      <c r="A67" s="61"/>
      <c r="B67" s="62"/>
      <c r="C67" s="62"/>
      <c r="D67" s="62"/>
      <c r="E67" s="63"/>
      <c r="F67" s="19" t="s">
        <v>11</v>
      </c>
      <c r="G67" s="13">
        <f>G42</f>
        <v>1350000</v>
      </c>
      <c r="H67" s="13">
        <f t="shared" ref="H67:L67" si="28">H42</f>
        <v>270000</v>
      </c>
      <c r="I67" s="13">
        <f t="shared" si="28"/>
        <v>270000</v>
      </c>
      <c r="J67" s="13">
        <f t="shared" si="28"/>
        <v>270000</v>
      </c>
      <c r="K67" s="13">
        <f t="shared" si="28"/>
        <v>270000</v>
      </c>
      <c r="L67" s="13">
        <f t="shared" si="28"/>
        <v>270000</v>
      </c>
      <c r="M67" s="29"/>
      <c r="N67" s="29"/>
      <c r="O67" s="29"/>
      <c r="P67" s="29"/>
      <c r="Q67" s="29"/>
      <c r="R67" s="29"/>
      <c r="S67" s="29"/>
      <c r="T67" s="29"/>
    </row>
    <row r="68" spans="1:20" s="5" customFormat="1" ht="30">
      <c r="A68" s="61"/>
      <c r="B68" s="62"/>
      <c r="C68" s="62"/>
      <c r="D68" s="62"/>
      <c r="E68" s="63"/>
      <c r="F68" s="19" t="s">
        <v>22</v>
      </c>
      <c r="G68" s="13">
        <f t="shared" ref="G68:L69" si="29">G43</f>
        <v>0</v>
      </c>
      <c r="H68" s="13">
        <f t="shared" si="29"/>
        <v>0</v>
      </c>
      <c r="I68" s="13">
        <f t="shared" si="29"/>
        <v>0</v>
      </c>
      <c r="J68" s="13">
        <f t="shared" si="29"/>
        <v>0</v>
      </c>
      <c r="K68" s="13">
        <f t="shared" si="29"/>
        <v>0</v>
      </c>
      <c r="L68" s="13">
        <f t="shared" si="29"/>
        <v>0</v>
      </c>
      <c r="M68" s="29"/>
      <c r="N68" s="29"/>
      <c r="O68" s="29"/>
      <c r="P68" s="29"/>
      <c r="Q68" s="29"/>
      <c r="R68" s="29"/>
      <c r="S68" s="29"/>
      <c r="T68" s="29"/>
    </row>
    <row r="69" spans="1:20" s="5" customFormat="1" ht="30">
      <c r="A69" s="61"/>
      <c r="B69" s="62"/>
      <c r="C69" s="62"/>
      <c r="D69" s="62"/>
      <c r="E69" s="63"/>
      <c r="F69" s="19" t="s">
        <v>21</v>
      </c>
      <c r="G69" s="13">
        <f t="shared" si="29"/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29"/>
      <c r="N69" s="29"/>
      <c r="O69" s="29"/>
      <c r="P69" s="29"/>
      <c r="Q69" s="29"/>
      <c r="R69" s="29"/>
      <c r="S69" s="29"/>
      <c r="T69" s="29"/>
    </row>
    <row r="70" spans="1:20">
      <c r="A70" s="55" t="s">
        <v>19</v>
      </c>
      <c r="B70" s="55"/>
      <c r="C70" s="55"/>
      <c r="D70" s="55"/>
      <c r="E70" s="55"/>
      <c r="F70" s="3" t="s">
        <v>9</v>
      </c>
      <c r="G70" s="1">
        <f>G71</f>
        <v>2605000</v>
      </c>
      <c r="H70" s="1">
        <f>H71</f>
        <v>521000</v>
      </c>
      <c r="I70" s="1">
        <f>I71</f>
        <v>521000</v>
      </c>
      <c r="J70" s="1">
        <f>J71</f>
        <v>521000</v>
      </c>
      <c r="K70" s="13">
        <f>K71+K74</f>
        <v>521000</v>
      </c>
      <c r="L70" s="1">
        <f>L71+L74</f>
        <v>521000</v>
      </c>
      <c r="M70" s="55" t="s">
        <v>29</v>
      </c>
      <c r="N70" s="55" t="s">
        <v>29</v>
      </c>
      <c r="O70" s="55" t="s">
        <v>29</v>
      </c>
      <c r="P70" s="55" t="s">
        <v>29</v>
      </c>
      <c r="Q70" s="23" t="s">
        <v>29</v>
      </c>
      <c r="R70" s="55" t="s">
        <v>29</v>
      </c>
      <c r="S70" s="55" t="s">
        <v>29</v>
      </c>
      <c r="T70" s="55" t="s">
        <v>29</v>
      </c>
    </row>
    <row r="71" spans="1:20" ht="45">
      <c r="A71" s="55"/>
      <c r="B71" s="55"/>
      <c r="C71" s="55"/>
      <c r="D71" s="55"/>
      <c r="E71" s="55"/>
      <c r="F71" s="3" t="s">
        <v>10</v>
      </c>
      <c r="G71" s="1">
        <f>H71+I71+J71+K71+L71</f>
        <v>2605000</v>
      </c>
      <c r="H71" s="1">
        <f>H72+H73</f>
        <v>521000</v>
      </c>
      <c r="I71" s="1">
        <f t="shared" ref="I71:L71" si="30">I72+I73</f>
        <v>521000</v>
      </c>
      <c r="J71" s="1">
        <f t="shared" si="30"/>
        <v>521000</v>
      </c>
      <c r="K71" s="13">
        <f>K72+K73</f>
        <v>521000</v>
      </c>
      <c r="L71" s="1">
        <f t="shared" si="30"/>
        <v>521000</v>
      </c>
      <c r="M71" s="56"/>
      <c r="N71" s="56"/>
      <c r="O71" s="56"/>
      <c r="P71" s="56"/>
      <c r="Q71" s="57"/>
      <c r="R71" s="56"/>
      <c r="S71" s="56"/>
      <c r="T71" s="56"/>
    </row>
    <row r="72" spans="1:20" ht="45">
      <c r="A72" s="55"/>
      <c r="B72" s="55"/>
      <c r="C72" s="55"/>
      <c r="D72" s="55"/>
      <c r="E72" s="55"/>
      <c r="F72" s="3" t="s">
        <v>11</v>
      </c>
      <c r="G72" s="1">
        <f>G67+G34</f>
        <v>2605000</v>
      </c>
      <c r="H72" s="1">
        <f t="shared" ref="H72:L72" si="31">H67+H34</f>
        <v>521000</v>
      </c>
      <c r="I72" s="1">
        <f t="shared" si="31"/>
        <v>521000</v>
      </c>
      <c r="J72" s="1">
        <f t="shared" si="31"/>
        <v>521000</v>
      </c>
      <c r="K72" s="1">
        <f t="shared" si="31"/>
        <v>521000</v>
      </c>
      <c r="L72" s="1">
        <f t="shared" si="31"/>
        <v>521000</v>
      </c>
      <c r="M72" s="56"/>
      <c r="N72" s="56"/>
      <c r="O72" s="56"/>
      <c r="P72" s="56"/>
      <c r="Q72" s="57"/>
      <c r="R72" s="56"/>
      <c r="S72" s="56"/>
      <c r="T72" s="56"/>
    </row>
    <row r="73" spans="1:20" ht="30">
      <c r="A73" s="55"/>
      <c r="B73" s="55"/>
      <c r="C73" s="55"/>
      <c r="D73" s="55"/>
      <c r="E73" s="55"/>
      <c r="F73" s="3" t="s">
        <v>22</v>
      </c>
      <c r="G73" s="1">
        <f t="shared" ref="G73:L74" si="32">G68+G35</f>
        <v>0</v>
      </c>
      <c r="H73" s="1">
        <f t="shared" si="32"/>
        <v>0</v>
      </c>
      <c r="I73" s="1">
        <f t="shared" si="32"/>
        <v>0</v>
      </c>
      <c r="J73" s="1">
        <f t="shared" si="32"/>
        <v>0</v>
      </c>
      <c r="K73" s="1">
        <f t="shared" si="32"/>
        <v>0</v>
      </c>
      <c r="L73" s="1">
        <f t="shared" si="32"/>
        <v>0</v>
      </c>
      <c r="M73" s="56"/>
      <c r="N73" s="56"/>
      <c r="O73" s="56"/>
      <c r="P73" s="56"/>
      <c r="Q73" s="57"/>
      <c r="R73" s="56"/>
      <c r="S73" s="56"/>
      <c r="T73" s="56"/>
    </row>
    <row r="74" spans="1:20">
      <c r="A74" s="55"/>
      <c r="B74" s="55"/>
      <c r="C74" s="55"/>
      <c r="D74" s="55"/>
      <c r="E74" s="55"/>
      <c r="F74" s="9" t="s">
        <v>27</v>
      </c>
      <c r="G74" s="1">
        <f t="shared" si="32"/>
        <v>0</v>
      </c>
      <c r="H74" s="1">
        <f t="shared" si="32"/>
        <v>0</v>
      </c>
      <c r="I74" s="1">
        <f t="shared" si="32"/>
        <v>0</v>
      </c>
      <c r="J74" s="1">
        <f t="shared" si="32"/>
        <v>0</v>
      </c>
      <c r="K74" s="1">
        <f t="shared" si="32"/>
        <v>0</v>
      </c>
      <c r="L74" s="1">
        <f t="shared" si="32"/>
        <v>0</v>
      </c>
      <c r="M74" s="56"/>
      <c r="N74" s="56"/>
      <c r="O74" s="56"/>
      <c r="P74" s="56"/>
      <c r="Q74" s="57"/>
      <c r="R74" s="56"/>
      <c r="S74" s="56"/>
      <c r="T74" s="56"/>
    </row>
    <row r="75" spans="1:20">
      <c r="A75" s="6"/>
      <c r="B75" s="6"/>
      <c r="C75" s="6"/>
      <c r="D75" s="6"/>
      <c r="E75" s="6"/>
      <c r="F75" s="6"/>
      <c r="G75" s="6"/>
      <c r="H75" s="6"/>
      <c r="I75" s="6"/>
      <c r="J75" s="6"/>
      <c r="K75" s="14"/>
      <c r="L75" s="6"/>
      <c r="M75" s="6"/>
      <c r="N75" s="6"/>
      <c r="O75" s="6"/>
      <c r="P75" s="6"/>
      <c r="Q75" s="14"/>
      <c r="R75" s="6"/>
      <c r="S75" s="6"/>
      <c r="T75" s="6"/>
    </row>
    <row r="76" spans="1:20">
      <c r="A76" s="6"/>
      <c r="B76" s="6"/>
      <c r="C76" s="6"/>
      <c r="D76" s="6"/>
      <c r="E76" s="6"/>
      <c r="F76" s="6"/>
      <c r="G76" s="6"/>
      <c r="H76" s="6"/>
      <c r="I76" s="6"/>
      <c r="J76" s="6"/>
      <c r="K76" s="14"/>
      <c r="L76" s="6"/>
      <c r="M76" s="6"/>
      <c r="N76" s="6"/>
      <c r="O76" s="6"/>
      <c r="P76" s="6"/>
      <c r="Q76" s="14"/>
      <c r="R76" s="6"/>
      <c r="S76" s="6"/>
      <c r="T76" s="6"/>
    </row>
    <row r="77" spans="1:20">
      <c r="A77" s="6"/>
      <c r="B77" s="6"/>
      <c r="C77" s="6"/>
      <c r="D77" s="6"/>
      <c r="E77" s="6"/>
      <c r="F77" s="6"/>
      <c r="G77" s="6"/>
      <c r="H77" s="6"/>
      <c r="I77" s="6"/>
      <c r="J77" s="6"/>
      <c r="K77" s="14"/>
      <c r="L77" s="6"/>
      <c r="M77" s="6"/>
      <c r="N77" s="6"/>
      <c r="O77" s="6"/>
      <c r="P77" s="6"/>
      <c r="Q77" s="14"/>
      <c r="R77" s="6"/>
      <c r="S77" s="6"/>
      <c r="T77" s="6"/>
    </row>
    <row r="78" spans="1:20">
      <c r="A78" s="6"/>
      <c r="B78" s="6"/>
      <c r="C78" s="6"/>
      <c r="D78" s="6"/>
      <c r="E78" s="6"/>
      <c r="F78" s="6"/>
      <c r="G78" s="6"/>
      <c r="H78" s="6"/>
      <c r="I78" s="6"/>
      <c r="J78" s="6"/>
      <c r="K78" s="14"/>
      <c r="L78" s="6"/>
      <c r="M78" s="6"/>
      <c r="N78" s="6"/>
      <c r="O78" s="6"/>
      <c r="P78" s="6"/>
      <c r="Q78" s="14"/>
      <c r="R78" s="6"/>
      <c r="S78" s="6"/>
      <c r="T78" s="6"/>
    </row>
    <row r="79" spans="1:20">
      <c r="A79" s="6"/>
      <c r="B79" s="6"/>
      <c r="C79" s="6"/>
      <c r="D79" s="6"/>
      <c r="E79" s="6"/>
      <c r="F79" s="6"/>
      <c r="G79" s="6"/>
      <c r="H79" s="6"/>
      <c r="I79" s="6"/>
      <c r="J79" s="6"/>
      <c r="K79" s="14"/>
      <c r="L79" s="6"/>
      <c r="M79" s="6"/>
      <c r="N79" s="6"/>
      <c r="O79" s="6"/>
      <c r="P79" s="6"/>
      <c r="Q79" s="14"/>
      <c r="R79" s="6"/>
      <c r="S79" s="6"/>
      <c r="T79" s="6"/>
    </row>
    <row r="80" spans="1:20">
      <c r="A80" s="6"/>
      <c r="B80" s="6"/>
      <c r="C80" s="6"/>
      <c r="D80" s="6"/>
      <c r="E80" s="6"/>
      <c r="F80" s="6"/>
      <c r="G80" s="6"/>
      <c r="H80" s="6"/>
      <c r="I80" s="6"/>
      <c r="J80" s="6"/>
      <c r="K80" s="14"/>
      <c r="L80" s="6"/>
      <c r="M80" s="6"/>
      <c r="N80" s="6"/>
      <c r="O80" s="6"/>
      <c r="P80" s="6"/>
      <c r="Q80" s="14"/>
      <c r="R80" s="6"/>
      <c r="S80" s="6"/>
      <c r="T80" s="6"/>
    </row>
    <row r="81" spans="1:20">
      <c r="A81" s="6"/>
      <c r="B81" s="6"/>
      <c r="C81" s="6"/>
      <c r="D81" s="6"/>
      <c r="E81" s="6"/>
      <c r="F81" s="6"/>
      <c r="G81" s="6"/>
      <c r="H81" s="6"/>
      <c r="I81" s="6"/>
      <c r="J81" s="6"/>
      <c r="K81" s="14"/>
      <c r="L81" s="6"/>
      <c r="M81" s="6"/>
      <c r="N81" s="6"/>
      <c r="O81" s="6"/>
      <c r="P81" s="6"/>
      <c r="Q81" s="14"/>
      <c r="R81" s="6"/>
      <c r="S81" s="6"/>
      <c r="T81" s="6"/>
    </row>
    <row r="82" spans="1:20">
      <c r="A82" s="6"/>
      <c r="B82" s="6"/>
      <c r="C82" s="6"/>
      <c r="D82" s="6"/>
      <c r="E82" s="6"/>
      <c r="F82" s="6"/>
      <c r="G82" s="6"/>
      <c r="H82" s="6"/>
      <c r="I82" s="6"/>
      <c r="J82" s="6"/>
      <c r="K82" s="14"/>
      <c r="L82" s="6"/>
      <c r="M82" s="6"/>
      <c r="N82" s="6"/>
      <c r="O82" s="6"/>
      <c r="P82" s="6"/>
      <c r="Q82" s="14"/>
      <c r="R82" s="6"/>
      <c r="S82" s="6"/>
      <c r="T82" s="6"/>
    </row>
  </sheetData>
  <mergeCells count="160">
    <mergeCell ref="A11:B11"/>
    <mergeCell ref="A12:T12"/>
    <mergeCell ref="A13:T13"/>
    <mergeCell ref="P9:T9"/>
    <mergeCell ref="B7:B10"/>
    <mergeCell ref="C8:C10"/>
    <mergeCell ref="N65:N69"/>
    <mergeCell ref="N45:N49"/>
    <mergeCell ref="B55:B59"/>
    <mergeCell ref="C55:C59"/>
    <mergeCell ref="D55:D59"/>
    <mergeCell ref="A39:T39"/>
    <mergeCell ref="S45:S49"/>
    <mergeCell ref="A15:T15"/>
    <mergeCell ref="A14:T14"/>
    <mergeCell ref="O22:O26"/>
    <mergeCell ref="E27:E31"/>
    <mergeCell ref="B27:B31"/>
    <mergeCell ref="A27:A31"/>
    <mergeCell ref="C27:C31"/>
    <mergeCell ref="D27:D31"/>
    <mergeCell ref="A16:T16"/>
    <mergeCell ref="D17:D21"/>
    <mergeCell ref="N22:N26"/>
    <mergeCell ref="D22:D26"/>
    <mergeCell ref="E22:E26"/>
    <mergeCell ref="R17:R21"/>
    <mergeCell ref="A22:A26"/>
    <mergeCell ref="R22:R26"/>
    <mergeCell ref="P17:P21"/>
    <mergeCell ref="Q17:Q21"/>
    <mergeCell ref="C17:C21"/>
    <mergeCell ref="B17:B21"/>
    <mergeCell ref="E17:E21"/>
    <mergeCell ref="B22:B26"/>
    <mergeCell ref="M22:M26"/>
    <mergeCell ref="M17:M21"/>
    <mergeCell ref="N17:N21"/>
    <mergeCell ref="A17:A21"/>
    <mergeCell ref="C22:C26"/>
    <mergeCell ref="D8:D10"/>
    <mergeCell ref="F7:L7"/>
    <mergeCell ref="F8:F10"/>
    <mergeCell ref="A3:T3"/>
    <mergeCell ref="A4:T4"/>
    <mergeCell ref="A5:T5"/>
    <mergeCell ref="H8:L9"/>
    <mergeCell ref="M7:T7"/>
    <mergeCell ref="O8:T8"/>
    <mergeCell ref="E7:E10"/>
    <mergeCell ref="A7:A10"/>
    <mergeCell ref="N8:N9"/>
    <mergeCell ref="M8:M9"/>
    <mergeCell ref="G8:G10"/>
    <mergeCell ref="C7:D7"/>
    <mergeCell ref="T70:T74"/>
    <mergeCell ref="P65:P69"/>
    <mergeCell ref="O65:O69"/>
    <mergeCell ref="P32:P36"/>
    <mergeCell ref="M65:M69"/>
    <mergeCell ref="E45:E49"/>
    <mergeCell ref="A55:A59"/>
    <mergeCell ref="O50:O54"/>
    <mergeCell ref="M50:M54"/>
    <mergeCell ref="O45:O49"/>
    <mergeCell ref="Q60:Q64"/>
    <mergeCell ref="A50:A54"/>
    <mergeCell ref="B50:B54"/>
    <mergeCell ref="A60:A64"/>
    <mergeCell ref="B60:B64"/>
    <mergeCell ref="C60:C64"/>
    <mergeCell ref="Q55:Q59"/>
    <mergeCell ref="P45:P49"/>
    <mergeCell ref="R55:R59"/>
    <mergeCell ref="S55:S59"/>
    <mergeCell ref="T55:T59"/>
    <mergeCell ref="Q50:Q54"/>
    <mergeCell ref="R50:R54"/>
    <mergeCell ref="N70:N74"/>
    <mergeCell ref="O70:O74"/>
    <mergeCell ref="Q70:Q74"/>
    <mergeCell ref="A70:E74"/>
    <mergeCell ref="M70:M74"/>
    <mergeCell ref="P70:P74"/>
    <mergeCell ref="R65:R69"/>
    <mergeCell ref="A65:E69"/>
    <mergeCell ref="S70:S74"/>
    <mergeCell ref="R70:R74"/>
    <mergeCell ref="N60:N64"/>
    <mergeCell ref="P60:P64"/>
    <mergeCell ref="M55:M59"/>
    <mergeCell ref="P55:P59"/>
    <mergeCell ref="A32:E36"/>
    <mergeCell ref="M32:M36"/>
    <mergeCell ref="D60:D64"/>
    <mergeCell ref="Q32:Q36"/>
    <mergeCell ref="R32:R36"/>
    <mergeCell ref="N32:N36"/>
    <mergeCell ref="O32:O36"/>
    <mergeCell ref="A40:A44"/>
    <mergeCell ref="A45:A49"/>
    <mergeCell ref="C45:C49"/>
    <mergeCell ref="B45:B49"/>
    <mergeCell ref="B40:B44"/>
    <mergeCell ref="C40:C44"/>
    <mergeCell ref="Q45:Q49"/>
    <mergeCell ref="E55:E59"/>
    <mergeCell ref="C50:C54"/>
    <mergeCell ref="D50:D54"/>
    <mergeCell ref="M45:M49"/>
    <mergeCell ref="D45:D49"/>
    <mergeCell ref="E60:E64"/>
    <mergeCell ref="D40:D44"/>
    <mergeCell ref="S32:S36"/>
    <mergeCell ref="Q1:T1"/>
    <mergeCell ref="Q65:Q69"/>
    <mergeCell ref="S65:S69"/>
    <mergeCell ref="T65:T69"/>
    <mergeCell ref="O55:O59"/>
    <mergeCell ref="R60:R64"/>
    <mergeCell ref="S60:S64"/>
    <mergeCell ref="T32:T36"/>
    <mergeCell ref="A37:T37"/>
    <mergeCell ref="A38:T38"/>
    <mergeCell ref="E50:E54"/>
    <mergeCell ref="T50:T54"/>
    <mergeCell ref="T45:T49"/>
    <mergeCell ref="T60:T64"/>
    <mergeCell ref="P50:P54"/>
    <mergeCell ref="N55:N59"/>
    <mergeCell ref="M40:M44"/>
    <mergeCell ref="O60:O64"/>
    <mergeCell ref="M60:M64"/>
    <mergeCell ref="R45:R49"/>
    <mergeCell ref="N50:N54"/>
    <mergeCell ref="S40:S44"/>
    <mergeCell ref="P2:T2"/>
    <mergeCell ref="O40:O44"/>
    <mergeCell ref="T40:T44"/>
    <mergeCell ref="E40:E44"/>
    <mergeCell ref="P40:P44"/>
    <mergeCell ref="Q40:Q44"/>
    <mergeCell ref="R40:R44"/>
    <mergeCell ref="N40:N44"/>
    <mergeCell ref="S50:S54"/>
    <mergeCell ref="T27:T31"/>
    <mergeCell ref="O27:O31"/>
    <mergeCell ref="S27:S31"/>
    <mergeCell ref="T22:T26"/>
    <mergeCell ref="Q22:Q26"/>
    <mergeCell ref="S22:S26"/>
    <mergeCell ref="S17:S21"/>
    <mergeCell ref="P27:P31"/>
    <mergeCell ref="Q27:Q31"/>
    <mergeCell ref="R27:R31"/>
    <mergeCell ref="O17:O21"/>
    <mergeCell ref="P22:P26"/>
    <mergeCell ref="T17:T21"/>
    <mergeCell ref="M27:M31"/>
    <mergeCell ref="N27:N31"/>
  </mergeCells>
  <phoneticPr fontId="2" type="noConversion"/>
  <pageMargins left="0.23622047244094491" right="0.19685039370078741" top="0.31496062992125984" bottom="0.31496062992125984" header="0.31496062992125984" footer="0.31496062992125984"/>
  <pageSetup paperSize="9" scale="49" fitToHeight="13" orientation="landscape" r:id="rId1"/>
  <rowBreaks count="1" manualBreakCount="1">
    <brk id="39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2017-11-27T05:23:37Z</cp:lastPrinted>
  <dcterms:created xsi:type="dcterms:W3CDTF">2013-07-18T08:34:46Z</dcterms:created>
  <dcterms:modified xsi:type="dcterms:W3CDTF">2018-02-05T05:14:33Z</dcterms:modified>
</cp:coreProperties>
</file>